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icitações\BETA FER 2025\PAV. SÃO JOÃO E BASSANENSE\"/>
    </mc:Choice>
  </mc:AlternateContent>
  <xr:revisionPtr revIDLastSave="0" documentId="8_{0039B4F6-1BA2-48DB-BE8D-7891C0642785}" xr6:coauthVersionLast="47" xr6:coauthVersionMax="47" xr10:uidLastSave="{00000000-0000-0000-0000-000000000000}"/>
  <bookViews>
    <workbookView xWindow="-120" yWindow="-120" windowWidth="29040" windowHeight="15840" xr2:uid="{6B6B7D8C-39A9-490A-AE09-4CBD1D70DB75}"/>
  </bookViews>
  <sheets>
    <sheet name="Cronograma" sheetId="1" r:id="rId1"/>
  </sheets>
  <externalReferences>
    <externalReference r:id="rId2"/>
  </externalReferences>
  <definedNames>
    <definedName name="_xlnm.Print_Area" localSheetId="0">Cronograma!$B$2:$G$44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F30" i="1"/>
  <c r="F29" i="1"/>
  <c r="E29" i="1"/>
  <c r="D29" i="1"/>
  <c r="H29" i="1" s="1"/>
  <c r="C29" i="1"/>
  <c r="B29" i="1"/>
  <c r="H27" i="1"/>
  <c r="F27" i="1"/>
  <c r="F26" i="1"/>
  <c r="E26" i="1"/>
  <c r="D26" i="1"/>
  <c r="H26" i="1" s="1"/>
  <c r="C26" i="1"/>
  <c r="B26" i="1"/>
  <c r="H24" i="1"/>
  <c r="F24" i="1"/>
  <c r="F23" i="1"/>
  <c r="E23" i="1"/>
  <c r="D23" i="1"/>
  <c r="H23" i="1" s="1"/>
  <c r="C23" i="1"/>
  <c r="B23" i="1"/>
  <c r="H21" i="1"/>
  <c r="F21" i="1"/>
  <c r="F20" i="1"/>
  <c r="E20" i="1"/>
  <c r="D20" i="1"/>
  <c r="H20" i="1" s="1"/>
  <c r="C20" i="1"/>
  <c r="B20" i="1"/>
  <c r="H18" i="1"/>
  <c r="F18" i="1"/>
  <c r="F17" i="1"/>
  <c r="F32" i="1" s="1"/>
  <c r="E17" i="1"/>
  <c r="E32" i="1" s="1"/>
  <c r="D17" i="1"/>
  <c r="D32" i="1" s="1"/>
  <c r="C17" i="1"/>
  <c r="B17" i="1"/>
  <c r="G14" i="1"/>
  <c r="G12" i="1"/>
  <c r="B12" i="1"/>
  <c r="B11" i="1"/>
  <c r="B10" i="1"/>
  <c r="D33" i="1" l="1"/>
  <c r="H32" i="1"/>
  <c r="E33" i="1"/>
  <c r="H17" i="1"/>
  <c r="H33" i="1" l="1"/>
  <c r="F33" i="1"/>
</calcChain>
</file>

<file path=xl/sharedStrings.xml><?xml version="1.0" encoding="utf-8"?>
<sst xmlns="http://schemas.openxmlformats.org/spreadsheetml/2006/main" count="17" uniqueCount="13">
  <si>
    <t>CRONOGRAMA FÍSICO-FINANCEIRO</t>
  </si>
  <si>
    <t>Comp. aprox.(m²):</t>
  </si>
  <si>
    <t>Área aprox.(m²):</t>
  </si>
  <si>
    <t>BDI:</t>
  </si>
  <si>
    <t>Item</t>
  </si>
  <si>
    <t>Serviços</t>
  </si>
  <si>
    <t>PRAZO TOTAL: 60 DIAS (100%)</t>
  </si>
  <si>
    <t>TOTAL EXECUTADO (100%), AOS 60 DIAS</t>
  </si>
  <si>
    <t>PAGAMENTO AOS 30 DIAS</t>
  </si>
  <si>
    <t>PAGAMENTO AOS 60 DIAS</t>
  </si>
  <si>
    <t>PORCENTAGEM EXECUTADA NO PERÍODO</t>
  </si>
  <si>
    <t>TOTAL ACUMULADO</t>
  </si>
  <si>
    <t>PORCENTAGEM EXECUTADA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</si>
</sst>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_(&quot;R$ &quot;* #,##0.00_);_(&quot;R$ &quot;* \(#,##0.00\);_(&quot;R$ &quot;* &quot;-&quot;??_);_(@_)"/>
    <numFmt numFmtId="166" formatCode="0.000%"/>
    <numFmt numFmtId="167" formatCode="&quot;Nova Bassano,&quot;\ dd\ &quot;de&quot;\ mmmm\ &quot;de&quot;\ yyyy"/>
  </numFmts>
  <fonts count="9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5" fontId="1" fillId="0" borderId="0" applyFill="0" applyBorder="0" applyAlignment="0" applyProtection="0"/>
  </cellStyleXfs>
  <cellXfs count="9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4" xfId="0" applyFont="1" applyBorder="1"/>
    <xf numFmtId="4" fontId="2" fillId="0" borderId="5" xfId="0" applyNumberFormat="1" applyFont="1" applyBorder="1" applyAlignment="1">
      <alignment horizontal="center"/>
    </xf>
    <xf numFmtId="0" fontId="3" fillId="0" borderId="0" xfId="0" applyFont="1"/>
    <xf numFmtId="0" fontId="2" fillId="0" borderId="9" xfId="0" applyFont="1" applyBorder="1"/>
    <xf numFmtId="0" fontId="2" fillId="0" borderId="10" xfId="0" applyFont="1" applyBorder="1"/>
    <xf numFmtId="0" fontId="4" fillId="0" borderId="10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0" xfId="0" applyFont="1"/>
    <xf numFmtId="4" fontId="2" fillId="0" borderId="0" xfId="0" applyNumberFormat="1" applyFont="1"/>
    <xf numFmtId="0" fontId="0" fillId="0" borderId="1" xfId="0" applyBorder="1"/>
    <xf numFmtId="0" fontId="0" fillId="0" borderId="2" xfId="0" applyBorder="1"/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17" fontId="0" fillId="0" borderId="0" xfId="0" applyNumberFormat="1" applyAlignment="1">
      <alignment horizontal="left"/>
    </xf>
    <xf numFmtId="0" fontId="0" fillId="0" borderId="4" xfId="0" applyBorder="1"/>
    <xf numFmtId="4" fontId="0" fillId="0" borderId="0" xfId="0" applyNumberFormat="1" applyAlignment="1">
      <alignment horizontal="right"/>
    </xf>
    <xf numFmtId="4" fontId="0" fillId="0" borderId="5" xfId="0" applyNumberFormat="1" applyBorder="1" applyAlignment="1">
      <alignment horizontal="right"/>
    </xf>
    <xf numFmtId="17" fontId="0" fillId="0" borderId="0" xfId="0" applyNumberFormat="1" applyAlignment="1">
      <alignment horizontal="center"/>
    </xf>
    <xf numFmtId="0" fontId="6" fillId="0" borderId="4" xfId="0" applyFont="1" applyBorder="1"/>
    <xf numFmtId="0" fontId="0" fillId="0" borderId="0" xfId="0" applyAlignment="1">
      <alignment horizontal="center"/>
    </xf>
    <xf numFmtId="4" fontId="7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 vertical="center"/>
    </xf>
    <xf numFmtId="164" fontId="0" fillId="0" borderId="5" xfId="1" applyFont="1" applyFill="1" applyBorder="1" applyAlignment="1">
      <alignment horizontal="left"/>
    </xf>
    <xf numFmtId="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0" fontId="1" fillId="0" borderId="5" xfId="2" applyNumberFormat="1" applyFill="1" applyBorder="1"/>
    <xf numFmtId="0" fontId="6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0" borderId="13" xfId="0" applyFont="1" applyBorder="1"/>
    <xf numFmtId="165" fontId="1" fillId="0" borderId="13" xfId="3" applyFill="1" applyBorder="1" applyAlignment="1">
      <alignment horizontal="center" vertical="center" wrapText="1"/>
    </xf>
    <xf numFmtId="165" fontId="0" fillId="0" borderId="0" xfId="0" applyNumberFormat="1"/>
    <xf numFmtId="0" fontId="5" fillId="4" borderId="4" xfId="0" applyFont="1" applyFill="1" applyBorder="1" applyAlignment="1">
      <alignment horizontal="center" vertical="center"/>
    </xf>
    <xf numFmtId="0" fontId="5" fillId="0" borderId="20" xfId="0" applyFont="1" applyBorder="1"/>
    <xf numFmtId="10" fontId="1" fillId="0" borderId="20" xfId="2" applyNumberFormat="1" applyFill="1" applyBorder="1" applyAlignment="1">
      <alignment horizontal="center" vertical="center" wrapText="1"/>
    </xf>
    <xf numFmtId="10" fontId="0" fillId="0" borderId="0" xfId="0" applyNumberFormat="1"/>
    <xf numFmtId="0" fontId="5" fillId="0" borderId="0" xfId="0" applyFont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165" fontId="1" fillId="0" borderId="20" xfId="3" applyFill="1" applyBorder="1" applyAlignment="1">
      <alignment horizontal="center" vertical="center" wrapText="1"/>
    </xf>
    <xf numFmtId="10" fontId="1" fillId="0" borderId="0" xfId="2" applyNumberForma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0" borderId="5" xfId="0" applyBorder="1"/>
    <xf numFmtId="0" fontId="0" fillId="3" borderId="23" xfId="0" applyFill="1" applyBorder="1"/>
    <xf numFmtId="0" fontId="6" fillId="3" borderId="24" xfId="0" applyFont="1" applyFill="1" applyBorder="1"/>
    <xf numFmtId="165" fontId="6" fillId="3" borderId="2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5" fillId="0" borderId="28" xfId="0" applyFont="1" applyBorder="1"/>
    <xf numFmtId="166" fontId="6" fillId="4" borderId="28" xfId="0" applyNumberFormat="1" applyFont="1" applyFill="1" applyBorder="1" applyAlignment="1">
      <alignment horizontal="center" vertical="center" wrapText="1"/>
    </xf>
    <xf numFmtId="10" fontId="1" fillId="0" borderId="0" xfId="2" applyNumberFormat="1"/>
    <xf numFmtId="0" fontId="8" fillId="0" borderId="0" xfId="0" applyFont="1"/>
    <xf numFmtId="0" fontId="6" fillId="0" borderId="0" xfId="0" applyFont="1" applyAlignment="1">
      <alignment wrapText="1"/>
    </xf>
    <xf numFmtId="167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/>
    </xf>
    <xf numFmtId="0" fontId="0" fillId="0" borderId="21" xfId="0" applyBorder="1"/>
    <xf numFmtId="10" fontId="0" fillId="0" borderId="20" xfId="0" applyNumberFormat="1" applyBorder="1" applyAlignment="1">
      <alignment horizontal="center" vertical="center"/>
    </xf>
    <xf numFmtId="165" fontId="6" fillId="3" borderId="25" xfId="3" applyFont="1" applyFill="1" applyBorder="1" applyAlignment="1"/>
    <xf numFmtId="0" fontId="0" fillId="0" borderId="26" xfId="0" applyBorder="1"/>
    <xf numFmtId="10" fontId="6" fillId="4" borderId="29" xfId="3" applyNumberFormat="1" applyFon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65" fontId="1" fillId="0" borderId="13" xfId="3" applyBorder="1" applyAlignment="1">
      <alignment horizontal="center" vertical="center"/>
    </xf>
    <xf numFmtId="165" fontId="1" fillId="0" borderId="19" xfId="3" applyBorder="1" applyAlignment="1"/>
  </cellXfs>
  <cellStyles count="4">
    <cellStyle name="Moeda 2" xfId="3" xr:uid="{40914AB8-F76C-4462-9CD9-666A284EADD9}"/>
    <cellStyle name="Normal" xfId="0" builtinId="0"/>
    <cellStyle name="Porcentagem 2" xfId="2" xr:uid="{603B3895-0AB7-40EA-8051-C2C8D0B3ADC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790575</xdr:colOff>
      <xdr:row>1</xdr:row>
      <xdr:rowOff>95250</xdr:rowOff>
    </xdr:from>
    <xdr:to>
      <xdr:col>6</xdr:col>
      <xdr:colOff>476250</xdr:colOff>
      <xdr:row>6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18595D-79D2-4378-846B-FB2B2D215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266700"/>
          <a:ext cx="8001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07_OBRAS%20E%20PROJETOS/2025/Pavimenta&#231;&#227;o%20Bassanense/Planilha%20Or&#231;amentaria.Bassanen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Cotações"/>
      <sheetName val="Cronograma"/>
      <sheetName val="CSD"/>
      <sheetName val="ISD"/>
      <sheetName val="MO"/>
      <sheetName val="SICRO-A"/>
      <sheetName val="SICRO-I"/>
      <sheetName val="Encargos"/>
    </sheetNames>
    <sheetDataSet>
      <sheetData sheetId="0">
        <row r="4">
          <cell r="B4" t="str">
            <v>Obra/Serviço =  Pavimentação na Vila Bassanense - Rua Fortunato Zampieron</v>
          </cell>
        </row>
        <row r="5">
          <cell r="B5" t="str">
            <v>Contratante =  Município de Nova Bassano - RS</v>
          </cell>
        </row>
        <row r="6">
          <cell r="B6" t="str">
            <v>CEP = 95340-000</v>
          </cell>
          <cell r="Q6">
            <v>500</v>
          </cell>
        </row>
        <row r="7">
          <cell r="Q7">
            <v>0.20699999999999999</v>
          </cell>
        </row>
        <row r="10">
          <cell r="B10">
            <v>1</v>
          </cell>
          <cell r="F10" t="str">
            <v>ADMINISTRAÇÃO LOCAL</v>
          </cell>
        </row>
        <row r="12">
          <cell r="Q12">
            <v>1556.5</v>
          </cell>
        </row>
        <row r="14">
          <cell r="B14">
            <v>2</v>
          </cell>
          <cell r="F14" t="str">
            <v>PLACA DE OBRA</v>
          </cell>
        </row>
        <row r="16">
          <cell r="Q16">
            <v>1602.8899999999999</v>
          </cell>
        </row>
        <row r="18">
          <cell r="B18">
            <v>3</v>
          </cell>
          <cell r="F18" t="str">
            <v>REGULARIZAÇÃO DA BASE E DRENAGEM</v>
          </cell>
        </row>
        <row r="23">
          <cell r="Q23">
            <v>19802.259999999998</v>
          </cell>
        </row>
        <row r="25">
          <cell r="B25">
            <v>4</v>
          </cell>
          <cell r="F25" t="str">
            <v>SINALIZAÇÃO</v>
          </cell>
        </row>
        <row r="29">
          <cell r="Q29">
            <v>1722.1000000000001</v>
          </cell>
        </row>
        <row r="31">
          <cell r="B31">
            <v>5</v>
          </cell>
          <cell r="F31" t="str">
            <v>PAVIMENTAÇÃO</v>
          </cell>
        </row>
        <row r="34">
          <cell r="Q34">
            <v>577248.1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F12B-4146-424A-B305-211288618EC6}">
  <sheetPr>
    <pageSetUpPr fitToPage="1"/>
  </sheetPr>
  <dimension ref="B1:AH44"/>
  <sheetViews>
    <sheetView tabSelected="1" topLeftCell="A8" zoomScaleNormal="100" workbookViewId="0">
      <selection activeCell="C12" sqref="C12"/>
    </sheetView>
  </sheetViews>
  <sheetFormatPr defaultRowHeight="12.75" x14ac:dyDescent="0.2"/>
  <cols>
    <col min="3" max="3" width="45.28515625" customWidth="1"/>
    <col min="4" max="5" width="25.7109375" customWidth="1"/>
    <col min="6" max="6" width="16.7109375" customWidth="1"/>
    <col min="7" max="7" width="10.28515625" bestFit="1" customWidth="1"/>
    <col min="8" max="8" width="15.85546875" bestFit="1" customWidth="1"/>
    <col min="9" max="9" width="11.28515625" bestFit="1" customWidth="1"/>
    <col min="10" max="10" width="17.7109375" customWidth="1"/>
    <col min="12" max="12" width="14.28515625" bestFit="1" customWidth="1"/>
    <col min="13" max="13" width="11.28515625" bestFit="1" customWidth="1"/>
    <col min="14" max="14" width="14.28515625" bestFit="1" customWidth="1"/>
    <col min="256" max="256" width="45.28515625" customWidth="1"/>
    <col min="257" max="261" width="25.7109375" customWidth="1"/>
    <col min="262" max="262" width="16.7109375" customWidth="1"/>
    <col min="264" max="264" width="15.85546875" bestFit="1" customWidth="1"/>
    <col min="265" max="265" width="11.28515625" bestFit="1" customWidth="1"/>
    <col min="266" max="266" width="17.7109375" customWidth="1"/>
    <col min="268" max="268" width="14.28515625" bestFit="1" customWidth="1"/>
    <col min="269" max="269" width="11.28515625" bestFit="1" customWidth="1"/>
    <col min="270" max="270" width="14.28515625" bestFit="1" customWidth="1"/>
    <col min="512" max="512" width="45.28515625" customWidth="1"/>
    <col min="513" max="517" width="25.7109375" customWidth="1"/>
    <col min="518" max="518" width="16.7109375" customWidth="1"/>
    <col min="520" max="520" width="15.85546875" bestFit="1" customWidth="1"/>
    <col min="521" max="521" width="11.28515625" bestFit="1" customWidth="1"/>
    <col min="522" max="522" width="17.7109375" customWidth="1"/>
    <col min="524" max="524" width="14.28515625" bestFit="1" customWidth="1"/>
    <col min="525" max="525" width="11.28515625" bestFit="1" customWidth="1"/>
    <col min="526" max="526" width="14.28515625" bestFit="1" customWidth="1"/>
    <col min="768" max="768" width="45.28515625" customWidth="1"/>
    <col min="769" max="773" width="25.7109375" customWidth="1"/>
    <col min="774" max="774" width="16.7109375" customWidth="1"/>
    <col min="776" max="776" width="15.85546875" bestFit="1" customWidth="1"/>
    <col min="777" max="777" width="11.28515625" bestFit="1" customWidth="1"/>
    <col min="778" max="778" width="17.7109375" customWidth="1"/>
    <col min="780" max="780" width="14.28515625" bestFit="1" customWidth="1"/>
    <col min="781" max="781" width="11.28515625" bestFit="1" customWidth="1"/>
    <col min="782" max="782" width="14.28515625" bestFit="1" customWidth="1"/>
    <col min="1024" max="1024" width="45.28515625" customWidth="1"/>
    <col min="1025" max="1029" width="25.7109375" customWidth="1"/>
    <col min="1030" max="1030" width="16.7109375" customWidth="1"/>
    <col min="1032" max="1032" width="15.85546875" bestFit="1" customWidth="1"/>
    <col min="1033" max="1033" width="11.28515625" bestFit="1" customWidth="1"/>
    <col min="1034" max="1034" width="17.7109375" customWidth="1"/>
    <col min="1036" max="1036" width="14.28515625" bestFit="1" customWidth="1"/>
    <col min="1037" max="1037" width="11.28515625" bestFit="1" customWidth="1"/>
    <col min="1038" max="1038" width="14.28515625" bestFit="1" customWidth="1"/>
    <col min="1280" max="1280" width="45.28515625" customWidth="1"/>
    <col min="1281" max="1285" width="25.7109375" customWidth="1"/>
    <col min="1286" max="1286" width="16.7109375" customWidth="1"/>
    <col min="1288" max="1288" width="15.85546875" bestFit="1" customWidth="1"/>
    <col min="1289" max="1289" width="11.28515625" bestFit="1" customWidth="1"/>
    <col min="1290" max="1290" width="17.7109375" customWidth="1"/>
    <col min="1292" max="1292" width="14.28515625" bestFit="1" customWidth="1"/>
    <col min="1293" max="1293" width="11.28515625" bestFit="1" customWidth="1"/>
    <col min="1294" max="1294" width="14.28515625" bestFit="1" customWidth="1"/>
    <col min="1536" max="1536" width="45.28515625" customWidth="1"/>
    <col min="1537" max="1541" width="25.7109375" customWidth="1"/>
    <col min="1542" max="1542" width="16.7109375" customWidth="1"/>
    <col min="1544" max="1544" width="15.85546875" bestFit="1" customWidth="1"/>
    <col min="1545" max="1545" width="11.28515625" bestFit="1" customWidth="1"/>
    <col min="1546" max="1546" width="17.7109375" customWidth="1"/>
    <col min="1548" max="1548" width="14.28515625" bestFit="1" customWidth="1"/>
    <col min="1549" max="1549" width="11.28515625" bestFit="1" customWidth="1"/>
    <col min="1550" max="1550" width="14.28515625" bestFit="1" customWidth="1"/>
    <col min="1792" max="1792" width="45.28515625" customWidth="1"/>
    <col min="1793" max="1797" width="25.7109375" customWidth="1"/>
    <col min="1798" max="1798" width="16.7109375" customWidth="1"/>
    <col min="1800" max="1800" width="15.85546875" bestFit="1" customWidth="1"/>
    <col min="1801" max="1801" width="11.28515625" bestFit="1" customWidth="1"/>
    <col min="1802" max="1802" width="17.7109375" customWidth="1"/>
    <col min="1804" max="1804" width="14.28515625" bestFit="1" customWidth="1"/>
    <col min="1805" max="1805" width="11.28515625" bestFit="1" customWidth="1"/>
    <col min="1806" max="1806" width="14.28515625" bestFit="1" customWidth="1"/>
    <col min="2048" max="2048" width="45.28515625" customWidth="1"/>
    <col min="2049" max="2053" width="25.7109375" customWidth="1"/>
    <col min="2054" max="2054" width="16.7109375" customWidth="1"/>
    <col min="2056" max="2056" width="15.85546875" bestFit="1" customWidth="1"/>
    <col min="2057" max="2057" width="11.28515625" bestFit="1" customWidth="1"/>
    <col min="2058" max="2058" width="17.7109375" customWidth="1"/>
    <col min="2060" max="2060" width="14.28515625" bestFit="1" customWidth="1"/>
    <col min="2061" max="2061" width="11.28515625" bestFit="1" customWidth="1"/>
    <col min="2062" max="2062" width="14.28515625" bestFit="1" customWidth="1"/>
    <col min="2304" max="2304" width="45.28515625" customWidth="1"/>
    <col min="2305" max="2309" width="25.7109375" customWidth="1"/>
    <col min="2310" max="2310" width="16.7109375" customWidth="1"/>
    <col min="2312" max="2312" width="15.85546875" bestFit="1" customWidth="1"/>
    <col min="2313" max="2313" width="11.28515625" bestFit="1" customWidth="1"/>
    <col min="2314" max="2314" width="17.7109375" customWidth="1"/>
    <col min="2316" max="2316" width="14.28515625" bestFit="1" customWidth="1"/>
    <col min="2317" max="2317" width="11.28515625" bestFit="1" customWidth="1"/>
    <col min="2318" max="2318" width="14.28515625" bestFit="1" customWidth="1"/>
    <col min="2560" max="2560" width="45.28515625" customWidth="1"/>
    <col min="2561" max="2565" width="25.7109375" customWidth="1"/>
    <col min="2566" max="2566" width="16.7109375" customWidth="1"/>
    <col min="2568" max="2568" width="15.85546875" bestFit="1" customWidth="1"/>
    <col min="2569" max="2569" width="11.28515625" bestFit="1" customWidth="1"/>
    <col min="2570" max="2570" width="17.7109375" customWidth="1"/>
    <col min="2572" max="2572" width="14.28515625" bestFit="1" customWidth="1"/>
    <col min="2573" max="2573" width="11.28515625" bestFit="1" customWidth="1"/>
    <col min="2574" max="2574" width="14.28515625" bestFit="1" customWidth="1"/>
    <col min="2816" max="2816" width="45.28515625" customWidth="1"/>
    <col min="2817" max="2821" width="25.7109375" customWidth="1"/>
    <col min="2822" max="2822" width="16.7109375" customWidth="1"/>
    <col min="2824" max="2824" width="15.85546875" bestFit="1" customWidth="1"/>
    <col min="2825" max="2825" width="11.28515625" bestFit="1" customWidth="1"/>
    <col min="2826" max="2826" width="17.7109375" customWidth="1"/>
    <col min="2828" max="2828" width="14.28515625" bestFit="1" customWidth="1"/>
    <col min="2829" max="2829" width="11.28515625" bestFit="1" customWidth="1"/>
    <col min="2830" max="2830" width="14.28515625" bestFit="1" customWidth="1"/>
    <col min="3072" max="3072" width="45.28515625" customWidth="1"/>
    <col min="3073" max="3077" width="25.7109375" customWidth="1"/>
    <col min="3078" max="3078" width="16.7109375" customWidth="1"/>
    <col min="3080" max="3080" width="15.85546875" bestFit="1" customWidth="1"/>
    <col min="3081" max="3081" width="11.28515625" bestFit="1" customWidth="1"/>
    <col min="3082" max="3082" width="17.7109375" customWidth="1"/>
    <col min="3084" max="3084" width="14.28515625" bestFit="1" customWidth="1"/>
    <col min="3085" max="3085" width="11.28515625" bestFit="1" customWidth="1"/>
    <col min="3086" max="3086" width="14.28515625" bestFit="1" customWidth="1"/>
    <col min="3328" max="3328" width="45.28515625" customWidth="1"/>
    <col min="3329" max="3333" width="25.7109375" customWidth="1"/>
    <col min="3334" max="3334" width="16.7109375" customWidth="1"/>
    <col min="3336" max="3336" width="15.85546875" bestFit="1" customWidth="1"/>
    <col min="3337" max="3337" width="11.28515625" bestFit="1" customWidth="1"/>
    <col min="3338" max="3338" width="17.7109375" customWidth="1"/>
    <col min="3340" max="3340" width="14.28515625" bestFit="1" customWidth="1"/>
    <col min="3341" max="3341" width="11.28515625" bestFit="1" customWidth="1"/>
    <col min="3342" max="3342" width="14.28515625" bestFit="1" customWidth="1"/>
    <col min="3584" max="3584" width="45.28515625" customWidth="1"/>
    <col min="3585" max="3589" width="25.7109375" customWidth="1"/>
    <col min="3590" max="3590" width="16.7109375" customWidth="1"/>
    <col min="3592" max="3592" width="15.85546875" bestFit="1" customWidth="1"/>
    <col min="3593" max="3593" width="11.28515625" bestFit="1" customWidth="1"/>
    <col min="3594" max="3594" width="17.7109375" customWidth="1"/>
    <col min="3596" max="3596" width="14.28515625" bestFit="1" customWidth="1"/>
    <col min="3597" max="3597" width="11.28515625" bestFit="1" customWidth="1"/>
    <col min="3598" max="3598" width="14.28515625" bestFit="1" customWidth="1"/>
    <col min="3840" max="3840" width="45.28515625" customWidth="1"/>
    <col min="3841" max="3845" width="25.7109375" customWidth="1"/>
    <col min="3846" max="3846" width="16.7109375" customWidth="1"/>
    <col min="3848" max="3848" width="15.85546875" bestFit="1" customWidth="1"/>
    <col min="3849" max="3849" width="11.28515625" bestFit="1" customWidth="1"/>
    <col min="3850" max="3850" width="17.7109375" customWidth="1"/>
    <col min="3852" max="3852" width="14.28515625" bestFit="1" customWidth="1"/>
    <col min="3853" max="3853" width="11.28515625" bestFit="1" customWidth="1"/>
    <col min="3854" max="3854" width="14.28515625" bestFit="1" customWidth="1"/>
    <col min="4096" max="4096" width="45.28515625" customWidth="1"/>
    <col min="4097" max="4101" width="25.7109375" customWidth="1"/>
    <col min="4102" max="4102" width="16.7109375" customWidth="1"/>
    <col min="4104" max="4104" width="15.85546875" bestFit="1" customWidth="1"/>
    <col min="4105" max="4105" width="11.28515625" bestFit="1" customWidth="1"/>
    <col min="4106" max="4106" width="17.7109375" customWidth="1"/>
    <col min="4108" max="4108" width="14.28515625" bestFit="1" customWidth="1"/>
    <col min="4109" max="4109" width="11.28515625" bestFit="1" customWidth="1"/>
    <col min="4110" max="4110" width="14.28515625" bestFit="1" customWidth="1"/>
    <col min="4352" max="4352" width="45.28515625" customWidth="1"/>
    <col min="4353" max="4357" width="25.7109375" customWidth="1"/>
    <col min="4358" max="4358" width="16.7109375" customWidth="1"/>
    <col min="4360" max="4360" width="15.85546875" bestFit="1" customWidth="1"/>
    <col min="4361" max="4361" width="11.28515625" bestFit="1" customWidth="1"/>
    <col min="4362" max="4362" width="17.7109375" customWidth="1"/>
    <col min="4364" max="4364" width="14.28515625" bestFit="1" customWidth="1"/>
    <col min="4365" max="4365" width="11.28515625" bestFit="1" customWidth="1"/>
    <col min="4366" max="4366" width="14.28515625" bestFit="1" customWidth="1"/>
    <col min="4608" max="4608" width="45.28515625" customWidth="1"/>
    <col min="4609" max="4613" width="25.7109375" customWidth="1"/>
    <col min="4614" max="4614" width="16.7109375" customWidth="1"/>
    <col min="4616" max="4616" width="15.85546875" bestFit="1" customWidth="1"/>
    <col min="4617" max="4617" width="11.28515625" bestFit="1" customWidth="1"/>
    <col min="4618" max="4618" width="17.7109375" customWidth="1"/>
    <col min="4620" max="4620" width="14.28515625" bestFit="1" customWidth="1"/>
    <col min="4621" max="4621" width="11.28515625" bestFit="1" customWidth="1"/>
    <col min="4622" max="4622" width="14.28515625" bestFit="1" customWidth="1"/>
    <col min="4864" max="4864" width="45.28515625" customWidth="1"/>
    <col min="4865" max="4869" width="25.7109375" customWidth="1"/>
    <col min="4870" max="4870" width="16.7109375" customWidth="1"/>
    <col min="4872" max="4872" width="15.85546875" bestFit="1" customWidth="1"/>
    <col min="4873" max="4873" width="11.28515625" bestFit="1" customWidth="1"/>
    <col min="4874" max="4874" width="17.7109375" customWidth="1"/>
    <col min="4876" max="4876" width="14.28515625" bestFit="1" customWidth="1"/>
    <col min="4877" max="4877" width="11.28515625" bestFit="1" customWidth="1"/>
    <col min="4878" max="4878" width="14.28515625" bestFit="1" customWidth="1"/>
    <col min="5120" max="5120" width="45.28515625" customWidth="1"/>
    <col min="5121" max="5125" width="25.7109375" customWidth="1"/>
    <col min="5126" max="5126" width="16.7109375" customWidth="1"/>
    <col min="5128" max="5128" width="15.85546875" bestFit="1" customWidth="1"/>
    <col min="5129" max="5129" width="11.28515625" bestFit="1" customWidth="1"/>
    <col min="5130" max="5130" width="17.7109375" customWidth="1"/>
    <col min="5132" max="5132" width="14.28515625" bestFit="1" customWidth="1"/>
    <col min="5133" max="5133" width="11.28515625" bestFit="1" customWidth="1"/>
    <col min="5134" max="5134" width="14.28515625" bestFit="1" customWidth="1"/>
    <col min="5376" max="5376" width="45.28515625" customWidth="1"/>
    <col min="5377" max="5381" width="25.7109375" customWidth="1"/>
    <col min="5382" max="5382" width="16.7109375" customWidth="1"/>
    <col min="5384" max="5384" width="15.85546875" bestFit="1" customWidth="1"/>
    <col min="5385" max="5385" width="11.28515625" bestFit="1" customWidth="1"/>
    <col min="5386" max="5386" width="17.7109375" customWidth="1"/>
    <col min="5388" max="5388" width="14.28515625" bestFit="1" customWidth="1"/>
    <col min="5389" max="5389" width="11.28515625" bestFit="1" customWidth="1"/>
    <col min="5390" max="5390" width="14.28515625" bestFit="1" customWidth="1"/>
    <col min="5632" max="5632" width="45.28515625" customWidth="1"/>
    <col min="5633" max="5637" width="25.7109375" customWidth="1"/>
    <col min="5638" max="5638" width="16.7109375" customWidth="1"/>
    <col min="5640" max="5640" width="15.85546875" bestFit="1" customWidth="1"/>
    <col min="5641" max="5641" width="11.28515625" bestFit="1" customWidth="1"/>
    <col min="5642" max="5642" width="17.7109375" customWidth="1"/>
    <col min="5644" max="5644" width="14.28515625" bestFit="1" customWidth="1"/>
    <col min="5645" max="5645" width="11.28515625" bestFit="1" customWidth="1"/>
    <col min="5646" max="5646" width="14.28515625" bestFit="1" customWidth="1"/>
    <col min="5888" max="5888" width="45.28515625" customWidth="1"/>
    <col min="5889" max="5893" width="25.7109375" customWidth="1"/>
    <col min="5894" max="5894" width="16.7109375" customWidth="1"/>
    <col min="5896" max="5896" width="15.85546875" bestFit="1" customWidth="1"/>
    <col min="5897" max="5897" width="11.28515625" bestFit="1" customWidth="1"/>
    <col min="5898" max="5898" width="17.7109375" customWidth="1"/>
    <col min="5900" max="5900" width="14.28515625" bestFit="1" customWidth="1"/>
    <col min="5901" max="5901" width="11.28515625" bestFit="1" customWidth="1"/>
    <col min="5902" max="5902" width="14.28515625" bestFit="1" customWidth="1"/>
    <col min="6144" max="6144" width="45.28515625" customWidth="1"/>
    <col min="6145" max="6149" width="25.7109375" customWidth="1"/>
    <col min="6150" max="6150" width="16.7109375" customWidth="1"/>
    <col min="6152" max="6152" width="15.85546875" bestFit="1" customWidth="1"/>
    <col min="6153" max="6153" width="11.28515625" bestFit="1" customWidth="1"/>
    <col min="6154" max="6154" width="17.7109375" customWidth="1"/>
    <col min="6156" max="6156" width="14.28515625" bestFit="1" customWidth="1"/>
    <col min="6157" max="6157" width="11.28515625" bestFit="1" customWidth="1"/>
    <col min="6158" max="6158" width="14.28515625" bestFit="1" customWidth="1"/>
    <col min="6400" max="6400" width="45.28515625" customWidth="1"/>
    <col min="6401" max="6405" width="25.7109375" customWidth="1"/>
    <col min="6406" max="6406" width="16.7109375" customWidth="1"/>
    <col min="6408" max="6408" width="15.85546875" bestFit="1" customWidth="1"/>
    <col min="6409" max="6409" width="11.28515625" bestFit="1" customWidth="1"/>
    <col min="6410" max="6410" width="17.7109375" customWidth="1"/>
    <col min="6412" max="6412" width="14.28515625" bestFit="1" customWidth="1"/>
    <col min="6413" max="6413" width="11.28515625" bestFit="1" customWidth="1"/>
    <col min="6414" max="6414" width="14.28515625" bestFit="1" customWidth="1"/>
    <col min="6656" max="6656" width="45.28515625" customWidth="1"/>
    <col min="6657" max="6661" width="25.7109375" customWidth="1"/>
    <col min="6662" max="6662" width="16.7109375" customWidth="1"/>
    <col min="6664" max="6664" width="15.85546875" bestFit="1" customWidth="1"/>
    <col min="6665" max="6665" width="11.28515625" bestFit="1" customWidth="1"/>
    <col min="6666" max="6666" width="17.7109375" customWidth="1"/>
    <col min="6668" max="6668" width="14.28515625" bestFit="1" customWidth="1"/>
    <col min="6669" max="6669" width="11.28515625" bestFit="1" customWidth="1"/>
    <col min="6670" max="6670" width="14.28515625" bestFit="1" customWidth="1"/>
    <col min="6912" max="6912" width="45.28515625" customWidth="1"/>
    <col min="6913" max="6917" width="25.7109375" customWidth="1"/>
    <col min="6918" max="6918" width="16.7109375" customWidth="1"/>
    <col min="6920" max="6920" width="15.85546875" bestFit="1" customWidth="1"/>
    <col min="6921" max="6921" width="11.28515625" bestFit="1" customWidth="1"/>
    <col min="6922" max="6922" width="17.7109375" customWidth="1"/>
    <col min="6924" max="6924" width="14.28515625" bestFit="1" customWidth="1"/>
    <col min="6925" max="6925" width="11.28515625" bestFit="1" customWidth="1"/>
    <col min="6926" max="6926" width="14.28515625" bestFit="1" customWidth="1"/>
    <col min="7168" max="7168" width="45.28515625" customWidth="1"/>
    <col min="7169" max="7173" width="25.7109375" customWidth="1"/>
    <col min="7174" max="7174" width="16.7109375" customWidth="1"/>
    <col min="7176" max="7176" width="15.85546875" bestFit="1" customWidth="1"/>
    <col min="7177" max="7177" width="11.28515625" bestFit="1" customWidth="1"/>
    <col min="7178" max="7178" width="17.7109375" customWidth="1"/>
    <col min="7180" max="7180" width="14.28515625" bestFit="1" customWidth="1"/>
    <col min="7181" max="7181" width="11.28515625" bestFit="1" customWidth="1"/>
    <col min="7182" max="7182" width="14.28515625" bestFit="1" customWidth="1"/>
    <col min="7424" max="7424" width="45.28515625" customWidth="1"/>
    <col min="7425" max="7429" width="25.7109375" customWidth="1"/>
    <col min="7430" max="7430" width="16.7109375" customWidth="1"/>
    <col min="7432" max="7432" width="15.85546875" bestFit="1" customWidth="1"/>
    <col min="7433" max="7433" width="11.28515625" bestFit="1" customWidth="1"/>
    <col min="7434" max="7434" width="17.7109375" customWidth="1"/>
    <col min="7436" max="7436" width="14.28515625" bestFit="1" customWidth="1"/>
    <col min="7437" max="7437" width="11.28515625" bestFit="1" customWidth="1"/>
    <col min="7438" max="7438" width="14.28515625" bestFit="1" customWidth="1"/>
    <col min="7680" max="7680" width="45.28515625" customWidth="1"/>
    <col min="7681" max="7685" width="25.7109375" customWidth="1"/>
    <col min="7686" max="7686" width="16.7109375" customWidth="1"/>
    <col min="7688" max="7688" width="15.85546875" bestFit="1" customWidth="1"/>
    <col min="7689" max="7689" width="11.28515625" bestFit="1" customWidth="1"/>
    <col min="7690" max="7690" width="17.7109375" customWidth="1"/>
    <col min="7692" max="7692" width="14.28515625" bestFit="1" customWidth="1"/>
    <col min="7693" max="7693" width="11.28515625" bestFit="1" customWidth="1"/>
    <col min="7694" max="7694" width="14.28515625" bestFit="1" customWidth="1"/>
    <col min="7936" max="7936" width="45.28515625" customWidth="1"/>
    <col min="7937" max="7941" width="25.7109375" customWidth="1"/>
    <col min="7942" max="7942" width="16.7109375" customWidth="1"/>
    <col min="7944" max="7944" width="15.85546875" bestFit="1" customWidth="1"/>
    <col min="7945" max="7945" width="11.28515625" bestFit="1" customWidth="1"/>
    <col min="7946" max="7946" width="17.7109375" customWidth="1"/>
    <col min="7948" max="7948" width="14.28515625" bestFit="1" customWidth="1"/>
    <col min="7949" max="7949" width="11.28515625" bestFit="1" customWidth="1"/>
    <col min="7950" max="7950" width="14.28515625" bestFit="1" customWidth="1"/>
    <col min="8192" max="8192" width="45.28515625" customWidth="1"/>
    <col min="8193" max="8197" width="25.7109375" customWidth="1"/>
    <col min="8198" max="8198" width="16.7109375" customWidth="1"/>
    <col min="8200" max="8200" width="15.85546875" bestFit="1" customWidth="1"/>
    <col min="8201" max="8201" width="11.28515625" bestFit="1" customWidth="1"/>
    <col min="8202" max="8202" width="17.7109375" customWidth="1"/>
    <col min="8204" max="8204" width="14.28515625" bestFit="1" customWidth="1"/>
    <col min="8205" max="8205" width="11.28515625" bestFit="1" customWidth="1"/>
    <col min="8206" max="8206" width="14.28515625" bestFit="1" customWidth="1"/>
    <col min="8448" max="8448" width="45.28515625" customWidth="1"/>
    <col min="8449" max="8453" width="25.7109375" customWidth="1"/>
    <col min="8454" max="8454" width="16.7109375" customWidth="1"/>
    <col min="8456" max="8456" width="15.85546875" bestFit="1" customWidth="1"/>
    <col min="8457" max="8457" width="11.28515625" bestFit="1" customWidth="1"/>
    <col min="8458" max="8458" width="17.7109375" customWidth="1"/>
    <col min="8460" max="8460" width="14.28515625" bestFit="1" customWidth="1"/>
    <col min="8461" max="8461" width="11.28515625" bestFit="1" customWidth="1"/>
    <col min="8462" max="8462" width="14.28515625" bestFit="1" customWidth="1"/>
    <col min="8704" max="8704" width="45.28515625" customWidth="1"/>
    <col min="8705" max="8709" width="25.7109375" customWidth="1"/>
    <col min="8710" max="8710" width="16.7109375" customWidth="1"/>
    <col min="8712" max="8712" width="15.85546875" bestFit="1" customWidth="1"/>
    <col min="8713" max="8713" width="11.28515625" bestFit="1" customWidth="1"/>
    <col min="8714" max="8714" width="17.7109375" customWidth="1"/>
    <col min="8716" max="8716" width="14.28515625" bestFit="1" customWidth="1"/>
    <col min="8717" max="8717" width="11.28515625" bestFit="1" customWidth="1"/>
    <col min="8718" max="8718" width="14.28515625" bestFit="1" customWidth="1"/>
    <col min="8960" max="8960" width="45.28515625" customWidth="1"/>
    <col min="8961" max="8965" width="25.7109375" customWidth="1"/>
    <col min="8966" max="8966" width="16.7109375" customWidth="1"/>
    <col min="8968" max="8968" width="15.85546875" bestFit="1" customWidth="1"/>
    <col min="8969" max="8969" width="11.28515625" bestFit="1" customWidth="1"/>
    <col min="8970" max="8970" width="17.7109375" customWidth="1"/>
    <col min="8972" max="8972" width="14.28515625" bestFit="1" customWidth="1"/>
    <col min="8973" max="8973" width="11.28515625" bestFit="1" customWidth="1"/>
    <col min="8974" max="8974" width="14.28515625" bestFit="1" customWidth="1"/>
    <col min="9216" max="9216" width="45.28515625" customWidth="1"/>
    <col min="9217" max="9221" width="25.7109375" customWidth="1"/>
    <col min="9222" max="9222" width="16.7109375" customWidth="1"/>
    <col min="9224" max="9224" width="15.85546875" bestFit="1" customWidth="1"/>
    <col min="9225" max="9225" width="11.28515625" bestFit="1" customWidth="1"/>
    <col min="9226" max="9226" width="17.7109375" customWidth="1"/>
    <col min="9228" max="9228" width="14.28515625" bestFit="1" customWidth="1"/>
    <col min="9229" max="9229" width="11.28515625" bestFit="1" customWidth="1"/>
    <col min="9230" max="9230" width="14.28515625" bestFit="1" customWidth="1"/>
    <col min="9472" max="9472" width="45.28515625" customWidth="1"/>
    <col min="9473" max="9477" width="25.7109375" customWidth="1"/>
    <col min="9478" max="9478" width="16.7109375" customWidth="1"/>
    <col min="9480" max="9480" width="15.85546875" bestFit="1" customWidth="1"/>
    <col min="9481" max="9481" width="11.28515625" bestFit="1" customWidth="1"/>
    <col min="9482" max="9482" width="17.7109375" customWidth="1"/>
    <col min="9484" max="9484" width="14.28515625" bestFit="1" customWidth="1"/>
    <col min="9485" max="9485" width="11.28515625" bestFit="1" customWidth="1"/>
    <col min="9486" max="9486" width="14.28515625" bestFit="1" customWidth="1"/>
    <col min="9728" max="9728" width="45.28515625" customWidth="1"/>
    <col min="9729" max="9733" width="25.7109375" customWidth="1"/>
    <col min="9734" max="9734" width="16.7109375" customWidth="1"/>
    <col min="9736" max="9736" width="15.85546875" bestFit="1" customWidth="1"/>
    <col min="9737" max="9737" width="11.28515625" bestFit="1" customWidth="1"/>
    <col min="9738" max="9738" width="17.7109375" customWidth="1"/>
    <col min="9740" max="9740" width="14.28515625" bestFit="1" customWidth="1"/>
    <col min="9741" max="9741" width="11.28515625" bestFit="1" customWidth="1"/>
    <col min="9742" max="9742" width="14.28515625" bestFit="1" customWidth="1"/>
    <col min="9984" max="9984" width="45.28515625" customWidth="1"/>
    <col min="9985" max="9989" width="25.7109375" customWidth="1"/>
    <col min="9990" max="9990" width="16.7109375" customWidth="1"/>
    <col min="9992" max="9992" width="15.85546875" bestFit="1" customWidth="1"/>
    <col min="9993" max="9993" width="11.28515625" bestFit="1" customWidth="1"/>
    <col min="9994" max="9994" width="17.7109375" customWidth="1"/>
    <col min="9996" max="9996" width="14.28515625" bestFit="1" customWidth="1"/>
    <col min="9997" max="9997" width="11.28515625" bestFit="1" customWidth="1"/>
    <col min="9998" max="9998" width="14.28515625" bestFit="1" customWidth="1"/>
    <col min="10240" max="10240" width="45.28515625" customWidth="1"/>
    <col min="10241" max="10245" width="25.7109375" customWidth="1"/>
    <col min="10246" max="10246" width="16.7109375" customWidth="1"/>
    <col min="10248" max="10248" width="15.85546875" bestFit="1" customWidth="1"/>
    <col min="10249" max="10249" width="11.28515625" bestFit="1" customWidth="1"/>
    <col min="10250" max="10250" width="17.7109375" customWidth="1"/>
    <col min="10252" max="10252" width="14.28515625" bestFit="1" customWidth="1"/>
    <col min="10253" max="10253" width="11.28515625" bestFit="1" customWidth="1"/>
    <col min="10254" max="10254" width="14.28515625" bestFit="1" customWidth="1"/>
    <col min="10496" max="10496" width="45.28515625" customWidth="1"/>
    <col min="10497" max="10501" width="25.7109375" customWidth="1"/>
    <col min="10502" max="10502" width="16.7109375" customWidth="1"/>
    <col min="10504" max="10504" width="15.85546875" bestFit="1" customWidth="1"/>
    <col min="10505" max="10505" width="11.28515625" bestFit="1" customWidth="1"/>
    <col min="10506" max="10506" width="17.7109375" customWidth="1"/>
    <col min="10508" max="10508" width="14.28515625" bestFit="1" customWidth="1"/>
    <col min="10509" max="10509" width="11.28515625" bestFit="1" customWidth="1"/>
    <col min="10510" max="10510" width="14.28515625" bestFit="1" customWidth="1"/>
    <col min="10752" max="10752" width="45.28515625" customWidth="1"/>
    <col min="10753" max="10757" width="25.7109375" customWidth="1"/>
    <col min="10758" max="10758" width="16.7109375" customWidth="1"/>
    <col min="10760" max="10760" width="15.85546875" bestFit="1" customWidth="1"/>
    <col min="10761" max="10761" width="11.28515625" bestFit="1" customWidth="1"/>
    <col min="10762" max="10762" width="17.7109375" customWidth="1"/>
    <col min="10764" max="10764" width="14.28515625" bestFit="1" customWidth="1"/>
    <col min="10765" max="10765" width="11.28515625" bestFit="1" customWidth="1"/>
    <col min="10766" max="10766" width="14.28515625" bestFit="1" customWidth="1"/>
    <col min="11008" max="11008" width="45.28515625" customWidth="1"/>
    <col min="11009" max="11013" width="25.7109375" customWidth="1"/>
    <col min="11014" max="11014" width="16.7109375" customWidth="1"/>
    <col min="11016" max="11016" width="15.85546875" bestFit="1" customWidth="1"/>
    <col min="11017" max="11017" width="11.28515625" bestFit="1" customWidth="1"/>
    <col min="11018" max="11018" width="17.7109375" customWidth="1"/>
    <col min="11020" max="11020" width="14.28515625" bestFit="1" customWidth="1"/>
    <col min="11021" max="11021" width="11.28515625" bestFit="1" customWidth="1"/>
    <col min="11022" max="11022" width="14.28515625" bestFit="1" customWidth="1"/>
    <col min="11264" max="11264" width="45.28515625" customWidth="1"/>
    <col min="11265" max="11269" width="25.7109375" customWidth="1"/>
    <col min="11270" max="11270" width="16.7109375" customWidth="1"/>
    <col min="11272" max="11272" width="15.85546875" bestFit="1" customWidth="1"/>
    <col min="11273" max="11273" width="11.28515625" bestFit="1" customWidth="1"/>
    <col min="11274" max="11274" width="17.7109375" customWidth="1"/>
    <col min="11276" max="11276" width="14.28515625" bestFit="1" customWidth="1"/>
    <col min="11277" max="11277" width="11.28515625" bestFit="1" customWidth="1"/>
    <col min="11278" max="11278" width="14.28515625" bestFit="1" customWidth="1"/>
    <col min="11520" max="11520" width="45.28515625" customWidth="1"/>
    <col min="11521" max="11525" width="25.7109375" customWidth="1"/>
    <col min="11526" max="11526" width="16.7109375" customWidth="1"/>
    <col min="11528" max="11528" width="15.85546875" bestFit="1" customWidth="1"/>
    <col min="11529" max="11529" width="11.28515625" bestFit="1" customWidth="1"/>
    <col min="11530" max="11530" width="17.7109375" customWidth="1"/>
    <col min="11532" max="11532" width="14.28515625" bestFit="1" customWidth="1"/>
    <col min="11533" max="11533" width="11.28515625" bestFit="1" customWidth="1"/>
    <col min="11534" max="11534" width="14.28515625" bestFit="1" customWidth="1"/>
    <col min="11776" max="11776" width="45.28515625" customWidth="1"/>
    <col min="11777" max="11781" width="25.7109375" customWidth="1"/>
    <col min="11782" max="11782" width="16.7109375" customWidth="1"/>
    <col min="11784" max="11784" width="15.85546875" bestFit="1" customWidth="1"/>
    <col min="11785" max="11785" width="11.28515625" bestFit="1" customWidth="1"/>
    <col min="11786" max="11786" width="17.7109375" customWidth="1"/>
    <col min="11788" max="11788" width="14.28515625" bestFit="1" customWidth="1"/>
    <col min="11789" max="11789" width="11.28515625" bestFit="1" customWidth="1"/>
    <col min="11790" max="11790" width="14.28515625" bestFit="1" customWidth="1"/>
    <col min="12032" max="12032" width="45.28515625" customWidth="1"/>
    <col min="12033" max="12037" width="25.7109375" customWidth="1"/>
    <col min="12038" max="12038" width="16.7109375" customWidth="1"/>
    <col min="12040" max="12040" width="15.85546875" bestFit="1" customWidth="1"/>
    <col min="12041" max="12041" width="11.28515625" bestFit="1" customWidth="1"/>
    <col min="12042" max="12042" width="17.7109375" customWidth="1"/>
    <col min="12044" max="12044" width="14.28515625" bestFit="1" customWidth="1"/>
    <col min="12045" max="12045" width="11.28515625" bestFit="1" customWidth="1"/>
    <col min="12046" max="12046" width="14.28515625" bestFit="1" customWidth="1"/>
    <col min="12288" max="12288" width="45.28515625" customWidth="1"/>
    <col min="12289" max="12293" width="25.7109375" customWidth="1"/>
    <col min="12294" max="12294" width="16.7109375" customWidth="1"/>
    <col min="12296" max="12296" width="15.85546875" bestFit="1" customWidth="1"/>
    <col min="12297" max="12297" width="11.28515625" bestFit="1" customWidth="1"/>
    <col min="12298" max="12298" width="17.7109375" customWidth="1"/>
    <col min="12300" max="12300" width="14.28515625" bestFit="1" customWidth="1"/>
    <col min="12301" max="12301" width="11.28515625" bestFit="1" customWidth="1"/>
    <col min="12302" max="12302" width="14.28515625" bestFit="1" customWidth="1"/>
    <col min="12544" max="12544" width="45.28515625" customWidth="1"/>
    <col min="12545" max="12549" width="25.7109375" customWidth="1"/>
    <col min="12550" max="12550" width="16.7109375" customWidth="1"/>
    <col min="12552" max="12552" width="15.85546875" bestFit="1" customWidth="1"/>
    <col min="12553" max="12553" width="11.28515625" bestFit="1" customWidth="1"/>
    <col min="12554" max="12554" width="17.7109375" customWidth="1"/>
    <col min="12556" max="12556" width="14.28515625" bestFit="1" customWidth="1"/>
    <col min="12557" max="12557" width="11.28515625" bestFit="1" customWidth="1"/>
    <col min="12558" max="12558" width="14.28515625" bestFit="1" customWidth="1"/>
    <col min="12800" max="12800" width="45.28515625" customWidth="1"/>
    <col min="12801" max="12805" width="25.7109375" customWidth="1"/>
    <col min="12806" max="12806" width="16.7109375" customWidth="1"/>
    <col min="12808" max="12808" width="15.85546875" bestFit="1" customWidth="1"/>
    <col min="12809" max="12809" width="11.28515625" bestFit="1" customWidth="1"/>
    <col min="12810" max="12810" width="17.7109375" customWidth="1"/>
    <col min="12812" max="12812" width="14.28515625" bestFit="1" customWidth="1"/>
    <col min="12813" max="12813" width="11.28515625" bestFit="1" customWidth="1"/>
    <col min="12814" max="12814" width="14.28515625" bestFit="1" customWidth="1"/>
    <col min="13056" max="13056" width="45.28515625" customWidth="1"/>
    <col min="13057" max="13061" width="25.7109375" customWidth="1"/>
    <col min="13062" max="13062" width="16.7109375" customWidth="1"/>
    <col min="13064" max="13064" width="15.85546875" bestFit="1" customWidth="1"/>
    <col min="13065" max="13065" width="11.28515625" bestFit="1" customWidth="1"/>
    <col min="13066" max="13066" width="17.7109375" customWidth="1"/>
    <col min="13068" max="13068" width="14.28515625" bestFit="1" customWidth="1"/>
    <col min="13069" max="13069" width="11.28515625" bestFit="1" customWidth="1"/>
    <col min="13070" max="13070" width="14.28515625" bestFit="1" customWidth="1"/>
    <col min="13312" max="13312" width="45.28515625" customWidth="1"/>
    <col min="13313" max="13317" width="25.7109375" customWidth="1"/>
    <col min="13318" max="13318" width="16.7109375" customWidth="1"/>
    <col min="13320" max="13320" width="15.85546875" bestFit="1" customWidth="1"/>
    <col min="13321" max="13321" width="11.28515625" bestFit="1" customWidth="1"/>
    <col min="13322" max="13322" width="17.7109375" customWidth="1"/>
    <col min="13324" max="13324" width="14.28515625" bestFit="1" customWidth="1"/>
    <col min="13325" max="13325" width="11.28515625" bestFit="1" customWidth="1"/>
    <col min="13326" max="13326" width="14.28515625" bestFit="1" customWidth="1"/>
    <col min="13568" max="13568" width="45.28515625" customWidth="1"/>
    <col min="13569" max="13573" width="25.7109375" customWidth="1"/>
    <col min="13574" max="13574" width="16.7109375" customWidth="1"/>
    <col min="13576" max="13576" width="15.85546875" bestFit="1" customWidth="1"/>
    <col min="13577" max="13577" width="11.28515625" bestFit="1" customWidth="1"/>
    <col min="13578" max="13578" width="17.7109375" customWidth="1"/>
    <col min="13580" max="13580" width="14.28515625" bestFit="1" customWidth="1"/>
    <col min="13581" max="13581" width="11.28515625" bestFit="1" customWidth="1"/>
    <col min="13582" max="13582" width="14.28515625" bestFit="1" customWidth="1"/>
    <col min="13824" max="13824" width="45.28515625" customWidth="1"/>
    <col min="13825" max="13829" width="25.7109375" customWidth="1"/>
    <col min="13830" max="13830" width="16.7109375" customWidth="1"/>
    <col min="13832" max="13832" width="15.85546875" bestFit="1" customWidth="1"/>
    <col min="13833" max="13833" width="11.28515625" bestFit="1" customWidth="1"/>
    <col min="13834" max="13834" width="17.7109375" customWidth="1"/>
    <col min="13836" max="13836" width="14.28515625" bestFit="1" customWidth="1"/>
    <col min="13837" max="13837" width="11.28515625" bestFit="1" customWidth="1"/>
    <col min="13838" max="13838" width="14.28515625" bestFit="1" customWidth="1"/>
    <col min="14080" max="14080" width="45.28515625" customWidth="1"/>
    <col min="14081" max="14085" width="25.7109375" customWidth="1"/>
    <col min="14086" max="14086" width="16.7109375" customWidth="1"/>
    <col min="14088" max="14088" width="15.85546875" bestFit="1" customWidth="1"/>
    <col min="14089" max="14089" width="11.28515625" bestFit="1" customWidth="1"/>
    <col min="14090" max="14090" width="17.7109375" customWidth="1"/>
    <col min="14092" max="14092" width="14.28515625" bestFit="1" customWidth="1"/>
    <col min="14093" max="14093" width="11.28515625" bestFit="1" customWidth="1"/>
    <col min="14094" max="14094" width="14.28515625" bestFit="1" customWidth="1"/>
    <col min="14336" max="14336" width="45.28515625" customWidth="1"/>
    <col min="14337" max="14341" width="25.7109375" customWidth="1"/>
    <col min="14342" max="14342" width="16.7109375" customWidth="1"/>
    <col min="14344" max="14344" width="15.85546875" bestFit="1" customWidth="1"/>
    <col min="14345" max="14345" width="11.28515625" bestFit="1" customWidth="1"/>
    <col min="14346" max="14346" width="17.7109375" customWidth="1"/>
    <col min="14348" max="14348" width="14.28515625" bestFit="1" customWidth="1"/>
    <col min="14349" max="14349" width="11.28515625" bestFit="1" customWidth="1"/>
    <col min="14350" max="14350" width="14.28515625" bestFit="1" customWidth="1"/>
    <col min="14592" max="14592" width="45.28515625" customWidth="1"/>
    <col min="14593" max="14597" width="25.7109375" customWidth="1"/>
    <col min="14598" max="14598" width="16.7109375" customWidth="1"/>
    <col min="14600" max="14600" width="15.85546875" bestFit="1" customWidth="1"/>
    <col min="14601" max="14601" width="11.28515625" bestFit="1" customWidth="1"/>
    <col min="14602" max="14602" width="17.7109375" customWidth="1"/>
    <col min="14604" max="14604" width="14.28515625" bestFit="1" customWidth="1"/>
    <col min="14605" max="14605" width="11.28515625" bestFit="1" customWidth="1"/>
    <col min="14606" max="14606" width="14.28515625" bestFit="1" customWidth="1"/>
    <col min="14848" max="14848" width="45.28515625" customWidth="1"/>
    <col min="14849" max="14853" width="25.7109375" customWidth="1"/>
    <col min="14854" max="14854" width="16.7109375" customWidth="1"/>
    <col min="14856" max="14856" width="15.85546875" bestFit="1" customWidth="1"/>
    <col min="14857" max="14857" width="11.28515625" bestFit="1" customWidth="1"/>
    <col min="14858" max="14858" width="17.7109375" customWidth="1"/>
    <col min="14860" max="14860" width="14.28515625" bestFit="1" customWidth="1"/>
    <col min="14861" max="14861" width="11.28515625" bestFit="1" customWidth="1"/>
    <col min="14862" max="14862" width="14.28515625" bestFit="1" customWidth="1"/>
    <col min="15104" max="15104" width="45.28515625" customWidth="1"/>
    <col min="15105" max="15109" width="25.7109375" customWidth="1"/>
    <col min="15110" max="15110" width="16.7109375" customWidth="1"/>
    <col min="15112" max="15112" width="15.85546875" bestFit="1" customWidth="1"/>
    <col min="15113" max="15113" width="11.28515625" bestFit="1" customWidth="1"/>
    <col min="15114" max="15114" width="17.7109375" customWidth="1"/>
    <col min="15116" max="15116" width="14.28515625" bestFit="1" customWidth="1"/>
    <col min="15117" max="15117" width="11.28515625" bestFit="1" customWidth="1"/>
    <col min="15118" max="15118" width="14.28515625" bestFit="1" customWidth="1"/>
    <col min="15360" max="15360" width="45.28515625" customWidth="1"/>
    <col min="15361" max="15365" width="25.7109375" customWidth="1"/>
    <col min="15366" max="15366" width="16.7109375" customWidth="1"/>
    <col min="15368" max="15368" width="15.85546875" bestFit="1" customWidth="1"/>
    <col min="15369" max="15369" width="11.28515625" bestFit="1" customWidth="1"/>
    <col min="15370" max="15370" width="17.7109375" customWidth="1"/>
    <col min="15372" max="15372" width="14.28515625" bestFit="1" customWidth="1"/>
    <col min="15373" max="15373" width="11.28515625" bestFit="1" customWidth="1"/>
    <col min="15374" max="15374" width="14.28515625" bestFit="1" customWidth="1"/>
    <col min="15616" max="15616" width="45.28515625" customWidth="1"/>
    <col min="15617" max="15621" width="25.7109375" customWidth="1"/>
    <col min="15622" max="15622" width="16.7109375" customWidth="1"/>
    <col min="15624" max="15624" width="15.85546875" bestFit="1" customWidth="1"/>
    <col min="15625" max="15625" width="11.28515625" bestFit="1" customWidth="1"/>
    <col min="15626" max="15626" width="17.7109375" customWidth="1"/>
    <col min="15628" max="15628" width="14.28515625" bestFit="1" customWidth="1"/>
    <col min="15629" max="15629" width="11.28515625" bestFit="1" customWidth="1"/>
    <col min="15630" max="15630" width="14.28515625" bestFit="1" customWidth="1"/>
    <col min="15872" max="15872" width="45.28515625" customWidth="1"/>
    <col min="15873" max="15877" width="25.7109375" customWidth="1"/>
    <col min="15878" max="15878" width="16.7109375" customWidth="1"/>
    <col min="15880" max="15880" width="15.85546875" bestFit="1" customWidth="1"/>
    <col min="15881" max="15881" width="11.28515625" bestFit="1" customWidth="1"/>
    <col min="15882" max="15882" width="17.7109375" customWidth="1"/>
    <col min="15884" max="15884" width="14.28515625" bestFit="1" customWidth="1"/>
    <col min="15885" max="15885" width="11.28515625" bestFit="1" customWidth="1"/>
    <col min="15886" max="15886" width="14.28515625" bestFit="1" customWidth="1"/>
    <col min="16128" max="16128" width="45.28515625" customWidth="1"/>
    <col min="16129" max="16133" width="25.7109375" customWidth="1"/>
    <col min="16134" max="16134" width="16.7109375" customWidth="1"/>
    <col min="16136" max="16136" width="15.85546875" bestFit="1" customWidth="1"/>
    <col min="16137" max="16137" width="11.28515625" bestFit="1" customWidth="1"/>
    <col min="16138" max="16138" width="17.7109375" customWidth="1"/>
    <col min="16140" max="16140" width="14.28515625" bestFit="1" customWidth="1"/>
    <col min="16141" max="16141" width="11.28515625" bestFit="1" customWidth="1"/>
    <col min="16142" max="16142" width="14.28515625" bestFit="1" customWidth="1"/>
  </cols>
  <sheetData>
    <row r="1" spans="2:34" ht="13.5" thickBot="1" x14ac:dyDescent="0.25"/>
    <row r="2" spans="2:34" x14ac:dyDescent="0.2">
      <c r="B2" s="1"/>
      <c r="C2" s="2"/>
      <c r="D2" s="2"/>
      <c r="E2" s="3"/>
      <c r="F2" s="3"/>
      <c r="G2" s="4"/>
      <c r="H2" s="5"/>
      <c r="I2" s="5"/>
      <c r="J2" s="6"/>
      <c r="K2" s="6"/>
    </row>
    <row r="3" spans="2:34" x14ac:dyDescent="0.2">
      <c r="B3" s="7"/>
      <c r="C3" s="6"/>
      <c r="D3" s="6"/>
      <c r="E3" s="5"/>
      <c r="F3" s="5"/>
      <c r="G3" s="8"/>
      <c r="H3" s="5"/>
      <c r="I3" s="5"/>
      <c r="J3" s="6"/>
      <c r="K3" s="6"/>
    </row>
    <row r="4" spans="2:34" x14ac:dyDescent="0.2">
      <c r="B4" s="7"/>
      <c r="C4" s="6"/>
      <c r="D4" s="6"/>
      <c r="E4" s="5"/>
      <c r="F4" s="5"/>
      <c r="G4" s="8"/>
      <c r="H4" s="5"/>
      <c r="I4" s="5"/>
      <c r="J4" s="6"/>
      <c r="K4" s="6"/>
    </row>
    <row r="5" spans="2:34" x14ac:dyDescent="0.2">
      <c r="B5" s="7"/>
      <c r="C5" s="6"/>
      <c r="D5" s="6"/>
      <c r="E5" s="5"/>
      <c r="F5" s="5"/>
      <c r="G5" s="8"/>
      <c r="H5" s="5"/>
      <c r="I5" s="5"/>
      <c r="J5" s="6"/>
      <c r="K5" s="6"/>
    </row>
    <row r="6" spans="2:34" x14ac:dyDescent="0.2">
      <c r="B6" s="7"/>
      <c r="C6" s="6"/>
      <c r="D6" s="6"/>
      <c r="E6" s="5"/>
      <c r="F6" s="5"/>
      <c r="G6" s="8"/>
      <c r="H6" s="5"/>
      <c r="I6" s="5"/>
      <c r="J6" s="6"/>
      <c r="K6" s="6"/>
    </row>
    <row r="7" spans="2:34" ht="24" customHeight="1" thickBot="1" x14ac:dyDescent="0.25">
      <c r="B7" s="7"/>
      <c r="C7" s="6"/>
      <c r="D7" s="6"/>
      <c r="E7" s="5"/>
      <c r="F7" s="5"/>
      <c r="G7" s="8"/>
      <c r="H7" s="5"/>
      <c r="I7" s="5"/>
      <c r="J7" s="6"/>
      <c r="K7" s="6"/>
    </row>
    <row r="8" spans="2:34" ht="21" customHeight="1" thickBot="1" x14ac:dyDescent="0.35">
      <c r="B8" s="76" t="s">
        <v>0</v>
      </c>
      <c r="C8" s="77"/>
      <c r="D8" s="77"/>
      <c r="E8" s="77"/>
      <c r="F8" s="77"/>
      <c r="G8" s="78"/>
      <c r="H8" s="9"/>
      <c r="I8" s="9"/>
      <c r="J8" s="9"/>
      <c r="K8" s="9"/>
    </row>
    <row r="9" spans="2:34" ht="13.5" thickBot="1" x14ac:dyDescent="0.25">
      <c r="B9" s="10"/>
      <c r="C9" s="11"/>
      <c r="D9" s="12"/>
      <c r="E9" s="13"/>
      <c r="F9" s="13"/>
      <c r="G9" s="14"/>
      <c r="H9" s="15"/>
      <c r="I9" s="15"/>
      <c r="J9" s="16"/>
      <c r="K9" s="16"/>
    </row>
    <row r="10" spans="2:34" x14ac:dyDescent="0.2">
      <c r="B10" s="17" t="str">
        <f>[1]Orçamento!B4</f>
        <v>Obra/Serviço =  Pavimentação na Vila Bassanense - Rua Fortunato Zampieron</v>
      </c>
      <c r="C10" s="18"/>
      <c r="D10" s="18"/>
      <c r="E10" s="19"/>
      <c r="F10" s="19"/>
      <c r="G10" s="20"/>
      <c r="H10" s="21"/>
      <c r="I10" s="21"/>
      <c r="J10" s="22"/>
      <c r="K10" s="23"/>
    </row>
    <row r="11" spans="2:34" x14ac:dyDescent="0.2">
      <c r="B11" s="24" t="str">
        <f>[1]Orçamento!B5</f>
        <v>Contratante =  Município de Nova Bassano - RS</v>
      </c>
      <c r="E11" s="25"/>
      <c r="F11" s="25"/>
      <c r="G11" s="26"/>
      <c r="H11" s="25"/>
      <c r="I11" s="25"/>
      <c r="J11" s="27"/>
      <c r="K11" s="27"/>
    </row>
    <row r="12" spans="2:34" x14ac:dyDescent="0.2">
      <c r="B12" s="28" t="str">
        <f>[1]Orçamento!B6</f>
        <v>CEP = 95340-000</v>
      </c>
      <c r="D12" s="29"/>
      <c r="E12" s="30"/>
      <c r="F12" s="31" t="s">
        <v>1</v>
      </c>
      <c r="G12" s="32">
        <f>[1]Orçamento!Q6</f>
        <v>500</v>
      </c>
      <c r="H12" s="33"/>
    </row>
    <row r="13" spans="2:34" ht="12.75" customHeight="1" x14ac:dyDescent="0.2">
      <c r="B13" s="28"/>
      <c r="E13" s="34"/>
      <c r="F13" s="35" t="s">
        <v>2</v>
      </c>
      <c r="G13" s="32">
        <v>3370</v>
      </c>
      <c r="H13" s="36"/>
    </row>
    <row r="14" spans="2:34" ht="13.5" thickBot="1" x14ac:dyDescent="0.25">
      <c r="B14" s="24"/>
      <c r="E14" s="25"/>
      <c r="F14" s="37" t="s">
        <v>3</v>
      </c>
      <c r="G14" s="38">
        <f>[1]Orçamento!Q7</f>
        <v>0.20699999999999999</v>
      </c>
      <c r="H14" s="25"/>
    </row>
    <row r="15" spans="2:34" x14ac:dyDescent="0.2">
      <c r="B15" s="79" t="s">
        <v>4</v>
      </c>
      <c r="C15" s="81" t="s">
        <v>5</v>
      </c>
      <c r="D15" s="83" t="s">
        <v>6</v>
      </c>
      <c r="E15" s="84"/>
      <c r="F15" s="85" t="s">
        <v>7</v>
      </c>
      <c r="G15" s="86"/>
      <c r="R15" s="39"/>
      <c r="AH15" s="39"/>
    </row>
    <row r="16" spans="2:34" ht="59.25" customHeight="1" thickBot="1" x14ac:dyDescent="0.25">
      <c r="B16" s="80"/>
      <c r="C16" s="82"/>
      <c r="D16" s="40" t="s">
        <v>8</v>
      </c>
      <c r="E16" s="40" t="s">
        <v>9</v>
      </c>
      <c r="F16" s="87"/>
      <c r="G16" s="88"/>
      <c r="R16" s="29"/>
      <c r="AH16" s="29"/>
    </row>
    <row r="17" spans="2:8" x14ac:dyDescent="0.2">
      <c r="B17" s="41">
        <f>[1]Orçamento!B10</f>
        <v>1</v>
      </c>
      <c r="C17" s="42" t="str">
        <f>[1]Orçamento!F10</f>
        <v>ADMINISTRAÇÃO LOCAL</v>
      </c>
      <c r="D17" s="43">
        <f>$F17*D18</f>
        <v>778.25</v>
      </c>
      <c r="E17" s="43">
        <f>$F17*E18</f>
        <v>778.25</v>
      </c>
      <c r="F17" s="89">
        <f>[1]Orçamento!Q12</f>
        <v>1556.5</v>
      </c>
      <c r="G17" s="90"/>
      <c r="H17" s="44">
        <f>SUM(D17:E17)</f>
        <v>1556.5</v>
      </c>
    </row>
    <row r="18" spans="2:8" x14ac:dyDescent="0.2">
      <c r="B18" s="45"/>
      <c r="C18" s="46" t="s">
        <v>10</v>
      </c>
      <c r="D18" s="47">
        <v>0.5</v>
      </c>
      <c r="E18" s="47">
        <v>0.5</v>
      </c>
      <c r="F18" s="69">
        <f>SUM(D18:E18)</f>
        <v>1</v>
      </c>
      <c r="G18" s="68"/>
      <c r="H18" s="48">
        <f>SUM(D18:E18)</f>
        <v>1</v>
      </c>
    </row>
    <row r="19" spans="2:8" x14ac:dyDescent="0.2">
      <c r="B19" s="24"/>
      <c r="D19" s="49"/>
      <c r="E19" s="49"/>
      <c r="F19" s="74"/>
      <c r="G19" s="75"/>
    </row>
    <row r="20" spans="2:8" x14ac:dyDescent="0.2">
      <c r="B20" s="50">
        <f>[1]Orçamento!B14</f>
        <v>2</v>
      </c>
      <c r="C20" s="46" t="str">
        <f>[1]Orçamento!F14</f>
        <v>PLACA DE OBRA</v>
      </c>
      <c r="D20" s="51">
        <f>$F20*D21</f>
        <v>1602.8899999999999</v>
      </c>
      <c r="E20" s="51">
        <f>$F20*E21</f>
        <v>0</v>
      </c>
      <c r="F20" s="67">
        <f>[1]Orçamento!Q16</f>
        <v>1602.8899999999999</v>
      </c>
      <c r="G20" s="68"/>
      <c r="H20" s="44">
        <f>SUM(D20:E20)</f>
        <v>1602.8899999999999</v>
      </c>
    </row>
    <row r="21" spans="2:8" x14ac:dyDescent="0.2">
      <c r="B21" s="45"/>
      <c r="C21" s="46" t="s">
        <v>10</v>
      </c>
      <c r="D21" s="47">
        <v>1</v>
      </c>
      <c r="E21" s="47"/>
      <c r="F21" s="69">
        <f>SUM(D21:E21)</f>
        <v>1</v>
      </c>
      <c r="G21" s="68"/>
      <c r="H21" s="48">
        <f>SUM(D21:E21)</f>
        <v>1</v>
      </c>
    </row>
    <row r="22" spans="2:8" x14ac:dyDescent="0.2">
      <c r="B22" s="45"/>
      <c r="C22" s="15"/>
      <c r="D22" s="52"/>
      <c r="E22" s="52"/>
      <c r="F22" s="53"/>
      <c r="G22" s="54"/>
      <c r="H22" s="48"/>
    </row>
    <row r="23" spans="2:8" x14ac:dyDescent="0.2">
      <c r="B23" s="50">
        <f>[1]Orçamento!B18</f>
        <v>3</v>
      </c>
      <c r="C23" s="46" t="str">
        <f>[1]Orçamento!F18</f>
        <v>REGULARIZAÇÃO DA BASE E DRENAGEM</v>
      </c>
      <c r="D23" s="51">
        <f>$F23*D24</f>
        <v>19802.259999999998</v>
      </c>
      <c r="E23" s="51">
        <f>$F23*E24</f>
        <v>0</v>
      </c>
      <c r="F23" s="67">
        <f>[1]Orçamento!Q23</f>
        <v>19802.259999999998</v>
      </c>
      <c r="G23" s="68"/>
      <c r="H23" s="44">
        <f>SUM(D23:E23)</f>
        <v>19802.259999999998</v>
      </c>
    </row>
    <row r="24" spans="2:8" x14ac:dyDescent="0.2">
      <c r="B24" s="45"/>
      <c r="C24" s="46" t="s">
        <v>10</v>
      </c>
      <c r="D24" s="47">
        <v>1</v>
      </c>
      <c r="E24" s="47"/>
      <c r="F24" s="69">
        <f>SUM(D24:E24)</f>
        <v>1</v>
      </c>
      <c r="G24" s="68"/>
      <c r="H24" s="48">
        <f>SUM(D24:E24)</f>
        <v>1</v>
      </c>
    </row>
    <row r="25" spans="2:8" x14ac:dyDescent="0.2">
      <c r="B25" s="45"/>
      <c r="C25" s="15"/>
      <c r="D25" s="52"/>
      <c r="E25" s="52"/>
      <c r="F25" s="53"/>
      <c r="G25" s="54"/>
      <c r="H25" s="48"/>
    </row>
    <row r="26" spans="2:8" x14ac:dyDescent="0.2">
      <c r="B26" s="50">
        <f>[1]Orçamento!B25</f>
        <v>4</v>
      </c>
      <c r="C26" s="46" t="str">
        <f>[1]Orçamento!F25</f>
        <v>SINALIZAÇÃO</v>
      </c>
      <c r="D26" s="51">
        <f>$F26*D27</f>
        <v>0</v>
      </c>
      <c r="E26" s="51">
        <f>$F26*E27</f>
        <v>1722.1000000000001</v>
      </c>
      <c r="F26" s="67">
        <f>[1]Orçamento!Q29</f>
        <v>1722.1000000000001</v>
      </c>
      <c r="G26" s="68"/>
      <c r="H26" s="44">
        <f>SUM(D26:E26)</f>
        <v>1722.1000000000001</v>
      </c>
    </row>
    <row r="27" spans="2:8" x14ac:dyDescent="0.2">
      <c r="B27" s="45"/>
      <c r="C27" s="46" t="s">
        <v>10</v>
      </c>
      <c r="D27" s="47"/>
      <c r="E27" s="47">
        <v>1</v>
      </c>
      <c r="F27" s="69">
        <f>SUM(D27:E27)</f>
        <v>1</v>
      </c>
      <c r="G27" s="68"/>
      <c r="H27" s="48">
        <f>SUM(D27:E27)</f>
        <v>1</v>
      </c>
    </row>
    <row r="28" spans="2:8" x14ac:dyDescent="0.2">
      <c r="B28" s="45"/>
      <c r="C28" s="15"/>
      <c r="D28" s="52"/>
      <c r="E28" s="52"/>
      <c r="F28" s="53"/>
      <c r="G28" s="54"/>
      <c r="H28" s="48"/>
    </row>
    <row r="29" spans="2:8" x14ac:dyDescent="0.2">
      <c r="B29" s="50">
        <f>[1]Orçamento!B31</f>
        <v>5</v>
      </c>
      <c r="C29" s="46" t="str">
        <f>[1]Orçamento!F31</f>
        <v>PAVIMENTAÇÃO</v>
      </c>
      <c r="D29" s="51">
        <f>$F29*D30</f>
        <v>259761.64499999999</v>
      </c>
      <c r="E29" s="51">
        <f>$F29*E30</f>
        <v>317486.45500000002</v>
      </c>
      <c r="F29" s="67">
        <f>[1]Orçamento!Q34</f>
        <v>577248.1</v>
      </c>
      <c r="G29" s="68"/>
      <c r="H29" s="44">
        <f>SUM(D29:E29)</f>
        <v>577248.1</v>
      </c>
    </row>
    <row r="30" spans="2:8" x14ac:dyDescent="0.2">
      <c r="B30" s="45"/>
      <c r="C30" s="46" t="s">
        <v>10</v>
      </c>
      <c r="D30" s="47">
        <v>0.45</v>
      </c>
      <c r="E30" s="47">
        <v>0.55000000000000004</v>
      </c>
      <c r="F30" s="69">
        <f>SUM(D30:E30)</f>
        <v>1</v>
      </c>
      <c r="G30" s="68"/>
      <c r="H30" s="48">
        <f>SUM(D30:E30)</f>
        <v>1</v>
      </c>
    </row>
    <row r="31" spans="2:8" ht="13.5" thickBot="1" x14ac:dyDescent="0.25">
      <c r="B31" s="45"/>
      <c r="C31" s="15"/>
      <c r="D31" s="52"/>
      <c r="E31" s="52"/>
      <c r="F31" s="53"/>
      <c r="G31" s="54"/>
      <c r="H31" s="48"/>
    </row>
    <row r="32" spans="2:8" ht="13.5" thickBot="1" x14ac:dyDescent="0.25">
      <c r="B32" s="55"/>
      <c r="C32" s="56" t="s">
        <v>11</v>
      </c>
      <c r="D32" s="57">
        <f>D17+D23+D26+D29+D20</f>
        <v>281945.04499999998</v>
      </c>
      <c r="E32" s="57">
        <f>E17+E23+E26+E29+E20</f>
        <v>319986.80499999999</v>
      </c>
      <c r="F32" s="70">
        <f>F17+F20+F23+F26+F29</f>
        <v>601931.85</v>
      </c>
      <c r="G32" s="71"/>
      <c r="H32" s="44">
        <f>SUM(D32:E32)</f>
        <v>601931.85</v>
      </c>
    </row>
    <row r="33" spans="2:11" ht="13.5" thickBot="1" x14ac:dyDescent="0.25">
      <c r="B33" s="58"/>
      <c r="C33" s="59" t="s">
        <v>12</v>
      </c>
      <c r="D33" s="60">
        <f>D32/$F32</f>
        <v>0.4684002765429342</v>
      </c>
      <c r="E33" s="60">
        <f>E32/$F32</f>
        <v>0.53159972345706574</v>
      </c>
      <c r="F33" s="72">
        <f>SUM(D33:E33)</f>
        <v>1</v>
      </c>
      <c r="G33" s="73"/>
      <c r="H33" s="61">
        <f>SUM(D33:E33)</f>
        <v>1</v>
      </c>
    </row>
    <row r="36" spans="2:11" x14ac:dyDescent="0.2">
      <c r="C36" s="64"/>
      <c r="D36" s="64"/>
      <c r="E36" s="64"/>
      <c r="F36" s="64"/>
      <c r="G36" s="64"/>
    </row>
    <row r="37" spans="2:11" x14ac:dyDescent="0.2">
      <c r="D37" s="62"/>
      <c r="E37" s="62"/>
    </row>
    <row r="41" spans="2:11" ht="12.75" customHeight="1" x14ac:dyDescent="0.2">
      <c r="J41" s="63"/>
    </row>
    <row r="42" spans="2:11" ht="12.75" customHeight="1" x14ac:dyDescent="0.2">
      <c r="J42" s="36"/>
      <c r="K42" s="36"/>
    </row>
    <row r="43" spans="2:11" x14ac:dyDescent="0.2">
      <c r="C43" s="65"/>
      <c r="D43" s="65"/>
    </row>
    <row r="44" spans="2:11" ht="12.75" customHeight="1" x14ac:dyDescent="0.2">
      <c r="C44" s="66"/>
      <c r="D44" s="66"/>
    </row>
  </sheetData>
  <mergeCells count="21">
    <mergeCell ref="F24:G24"/>
    <mergeCell ref="B8:G8"/>
    <mergeCell ref="B15:B16"/>
    <mergeCell ref="C15:C16"/>
    <mergeCell ref="D15:E15"/>
    <mergeCell ref="F15:G16"/>
    <mergeCell ref="F17:G17"/>
    <mergeCell ref="F18:G18"/>
    <mergeCell ref="F19:G19"/>
    <mergeCell ref="F20:G20"/>
    <mergeCell ref="F21:G21"/>
    <mergeCell ref="F23:G23"/>
    <mergeCell ref="C36:G36"/>
    <mergeCell ref="C43:D43"/>
    <mergeCell ref="C44:D44"/>
    <mergeCell ref="F26:G26"/>
    <mergeCell ref="F27:G27"/>
    <mergeCell ref="F29:G29"/>
    <mergeCell ref="F30:G30"/>
    <mergeCell ref="F32:G32"/>
    <mergeCell ref="F33:G33"/>
  </mergeCells>
  <printOptions horizontalCentered="1" verticalCentered="1"/>
  <pageMargins left="0.98425196850393704" right="0.98425196850393704" top="1.5748031496062993" bottom="0.98425196850393704" header="7.874015748031496E-2" footer="0.51181102362204722"/>
  <pageSetup paperSize="9" scale="68" orientation="landscape" horizontalDpi="0" verticalDpi="0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 03</dc:creator>
  <cp:lastModifiedBy>Roberta</cp:lastModifiedBy>
  <cp:lastPrinted>2025-05-28T19:28:01Z</cp:lastPrinted>
  <dcterms:created xsi:type="dcterms:W3CDTF">2025-05-28T19:27:36Z</dcterms:created>
  <dcterms:modified xsi:type="dcterms:W3CDTF">2025-05-29T11:54:29Z</dcterms:modified>
</cp:coreProperties>
</file>